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<sst xmlns="http://schemas.openxmlformats.org/spreadsheetml/2006/main" count="246" uniqueCount="219">
  <si>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</si>
  <si>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</si>
  <si>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</si>
  <si>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</si>
  <si>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</si>
  <si>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</si>
  <si>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</si>
  <si>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</si>
  <si>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</si>
  <si>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</si>
  <si>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</si>
  <si>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</si>
  <si>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</si>
  <si>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</si>
  <si>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</si>
  <si>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</si>
  <si>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</si>
  <si>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</si>
  <si>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</si>
  <si>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</si>
  <si>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</si>
  <si>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</si>
  <si>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</si>
  <si>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</si>
  <si>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</si>
  <si>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</si>
  <si>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</si>
  <si>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</si>
  <si>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</si>
  <si>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</si>
  <si>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</si>
  <si>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</si>
  <si>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</si>
  <si>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</si>
  <si>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</si>
  <si>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</si>
  <si>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</si>
  <si>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</si>
  <si>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</si>
  <si>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</si>
  <si>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</si>
  <si>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</si>
  <si>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</si>
  <si>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</si>
  <si>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</si>
  <si>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</si>
  <si>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</si>
  <si>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</si>
  <si>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</si>
  <si>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</si>
  <si>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</si>
  <si>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</si>
  <si>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</si>
  <si>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</si>
  <si>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</si>
  <si>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</si>
  <si>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</si>
  <si>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</si>
  <si>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</si>
  <si>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</si>
  <si>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</si>
  <si>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</si>
  <si>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</si>
  <si>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</si>
  <si>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</si>
  <si>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</si>
  <si>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</si>
  <si>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</si>
  <si>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</si>
  <si>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</si>
  <si>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</si>
  <si>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</si>
  <si>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</si>
  <si>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</si>
  <si>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</si>
  <si>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</si>
  <si>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</si>
  <si>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</si>
  <si>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</si>
  <si>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</si>
  <si>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</si>
  <si>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</si>
  <si>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</si>
  <si>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</si>
  <si>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</si>
  <si>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</si>
  <si>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</si>
  <si>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</si>
  <si>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</si>
  <si>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</si>
  <si>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</si>
  <si>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</si>
  <si>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</si>
  <si>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</si>
  <si>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</si>
  <si>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</si>
  <si>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</si>
  <si>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</si>
  <si>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</si>
  <si>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</si>
  <si>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</si>
  <si>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</si>
  <si>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</si>
  <si>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</si>
  <si>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</si>
  <si>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</si>
  <si>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</si>
  <si>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</si>
  <si>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</si>
  <si>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</si>
  <si>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</si>
  <si>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</si>
  <si>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</si>
  <si>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</si>
  <si>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</si>
  <si>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</si>
  <si>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</si>
  <si>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</si>
  <si>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</si>
  <si>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</si>
  <si>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</si>
  <si>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</si>
  <si>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</si>
  <si>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</si>
  <si>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</si>
  <si>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</si>
  <si>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</si>
  <si>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</si>
  <si>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</si>
  <si>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</si>
  <si>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</si>
  <si>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</si>
  <si>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</si>
  <si>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</si>
  <si>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</si>
  <si>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</si>
  <si>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</si>
  <si>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</si>
  <si>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</si>
  <si>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</si>
  <si>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</si>
  <si>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</si>
  <si>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</si>
  <si>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</si>
  <si>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</si>
  <si>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</si>
  <si>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</si>
  <si>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</si>
  <si>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</si>
  <si>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</si>
  <si>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</si>
  <si>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</si>
  <si>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</si>
  <si>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</si>
  <si>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</si>
  <si>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</si>
  <si>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</si>
  <si>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</si>
  <si>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</si>
  <si>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</si>
  <si>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</si>
  <si>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</si>
  <si>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</si>
  <si>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</si>
  <si>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</si>
  <si>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</si>
  <si>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</si>
  <si>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</si>
  <si>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</si>
  <si>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</si>
  <si>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</si>
  <si>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</si>
  <si>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</si>
  <si>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</si>
  <si>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</si>
  <si>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</si>
  <si>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</si>
  <si>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</si>
  <si>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</si>
  <si>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</si>
  <si>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</si>
  <si>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</si>
  <si>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</si>
  <si>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</si>
  <si>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</si>
  <si>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</si>
  <si>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</si>
  <si>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</si>
  <si>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</si>
  <si>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</si>
  <si>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</si>
  <si>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</si>
  <si>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</si>
  <si>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</si>
  <si>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</si>
  <si>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</si>
  <si>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</si>
  <si>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</si>
  <si>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</si>
  <si>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</si>
  <si>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</si>
  <si>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</si>
  <si>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</si>
  <si>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</si>
  <si>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</si>
  <si>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</si>
  <si>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</si>
  <si>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</si>
  <si>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</si>
  <si>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</si>
  <si>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</si>
  <si>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</si>
  <si>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</si>
  <si>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</si>
  <si>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</si>
  <si>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</si>
  <si>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 xml:space="preserve"> SISTEMA PARA EL DESARROLLO INTEGRAL DE LA FAMILA DEL MUNICIPIO DE COMONFORT, GTO.                                                                                                                                    ESTADO DE SITUACIÓN FINANCIERA
AL 31 DE MARZO DEL 2017</t>
  </si>
  <si>
    <t>Coordinador Contable
C.P. Araceli Alvarez Pescador</t>
  </si>
  <si>
    <t>Directora General SMDIF
LRI Gabriela Mendez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</si>
</sst>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70" activePane="bottomLeft" state="frozen"/>
      <selection pane="bottomLeft" activeCell="D201" sqref="D201:D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216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f>SUM(C4+C43)</f>
        <v>6464853.0099999988</v>
      </c>
      <c r="D3" s="28">
        <f>SUM(D4+D43)</f>
        <v>5776967</v>
      </c>
      <c r="E3" s="5"/>
    </row>
    <row r="4" spans="1:5" ht="12.75" customHeight="1" x14ac:dyDescent="0.2">
      <c r="A4" s="9">
        <v>1100</v>
      </c>
      <c r="B4" s="10" t="s">
        <v>4</v>
      </c>
      <c r="C4" s="30">
        <f>SUM(C5+C13+C21+C27+C33+C35+C38)</f>
        <v>1950177.3099999996</v>
      </c>
      <c r="D4" s="30">
        <f>SUM(D5+D13+D21+D27+D33+D35+D38)</f>
        <v>1271710.5</v>
      </c>
      <c r="E4" s="8"/>
    </row>
    <row r="5" spans="1:5" x14ac:dyDescent="0.2">
      <c r="A5" s="7">
        <v>1110</v>
      </c>
      <c r="B5" s="18" t="s">
        <v>5</v>
      </c>
      <c r="C5" s="29">
        <f>SUM(C6:C12)</f>
        <v>580273.88</v>
      </c>
      <c r="D5" s="29">
        <f>SUM(D6:D12)</f>
        <v>1024367.75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0</v>
      </c>
      <c r="D7" s="29">
        <v>0</v>
      </c>
      <c r="E7" s="8"/>
    </row>
    <row r="8" spans="1:5" x14ac:dyDescent="0.2">
      <c r="A8" s="7">
        <v>1113</v>
      </c>
      <c r="B8" s="19" t="s">
        <v>8</v>
      </c>
      <c r="C8" s="29">
        <v>580273.88</v>
      </c>
      <c r="D8" s="29">
        <v>343956.55</v>
      </c>
      <c r="E8" s="8"/>
    </row>
    <row r="9" spans="1:5" x14ac:dyDescent="0.2">
      <c r="A9" s="7">
        <v>1114</v>
      </c>
      <c r="B9" s="19" t="s">
        <v>9</v>
      </c>
      <c r="C9" s="29">
        <v>0</v>
      </c>
      <c r="D9" s="29">
        <v>680411.2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f>SUM(C14:C20)</f>
        <v>1369903.4299999997</v>
      </c>
      <c r="D13" s="29">
        <f>SUM(D14:D20)</f>
        <v>247342.75</v>
      </c>
      <c r="E13" s="8"/>
    </row>
    <row r="14" spans="1:5" x14ac:dyDescent="0.2">
      <c r="A14" s="7">
        <v>1121</v>
      </c>
      <c r="B14" s="19" t="s">
        <v>15</v>
      </c>
      <c r="C14" s="29">
        <v>1050639.99</v>
      </c>
      <c r="D14" s="29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11845.9</v>
      </c>
      <c r="D15" s="29">
        <v>16276.12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11146.18</v>
      </c>
      <c r="D16" s="29">
        <v>1627.63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0</v>
      </c>
      <c r="D17" s="29">
        <v>0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8662</v>
      </c>
      <c r="D18" s="29">
        <v>500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287609.36</v>
      </c>
      <c r="D20" s="29">
        <v>228939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f>SUM(C22:C26)</f>
        <v>0</v>
      </c>
      <c r="D21" s="29">
        <f>SUM(D22:D26)</f>
        <v>0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0</v>
      </c>
      <c r="D22" s="29">
        <v>0</v>
      </c>
      <c r="E22" s="8"/>
    </row>
    <row r="23" spans="1:5" x14ac:dyDescent="0.2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 x14ac:dyDescent="0.2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 x14ac:dyDescent="0.2">
      <c r="A25" s="7">
        <v>1134</v>
      </c>
      <c r="B25" s="19" t="s">
        <v>27</v>
      </c>
      <c r="C25" s="29">
        <v>0</v>
      </c>
      <c r="D25" s="29">
        <v>0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f>SUM(C28:C32)</f>
        <v>0</v>
      </c>
      <c r="D27" s="29">
        <f>SUM(D28:D32)</f>
        <v>0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0</v>
      </c>
      <c r="D28" s="29">
        <v>0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f>SUM(C34)</f>
        <v>0</v>
      </c>
      <c r="D33" s="29">
        <f>SUM(D34)</f>
        <v>0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0</v>
      </c>
      <c r="D34" s="29">
        <v>0</v>
      </c>
      <c r="E34" s="8"/>
    </row>
    <row r="35" spans="1:5" x14ac:dyDescent="0.2">
      <c r="A35" s="7">
        <v>1160</v>
      </c>
      <c r="B35" s="18" t="s">
        <v>38</v>
      </c>
      <c r="C35" s="29">
        <f>SUM(C36:C37)</f>
        <v>0</v>
      </c>
      <c r="D35" s="29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f>SUM(C39:C42)</f>
        <v>0</v>
      </c>
      <c r="D38" s="29">
        <f>SUM(D39:D42)</f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f>SUM(C44+C49+C55+C63+C72+C78+C84+C91+C97)</f>
        <v>4514675.6999999993</v>
      </c>
      <c r="D43" s="30">
        <f>SUM(D44+D49+D55+D63+D72+D78+D84+D91+D97)</f>
        <v>4505256.5</v>
      </c>
      <c r="E43" s="8"/>
    </row>
    <row r="44" spans="1:5" x14ac:dyDescent="0.2">
      <c r="A44" s="7">
        <v>1210</v>
      </c>
      <c r="B44" s="18" t="s">
        <v>46</v>
      </c>
      <c r="C44" s="29">
        <f>SUM(C45:C48)</f>
        <v>0</v>
      </c>
      <c r="D44" s="29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f>SUM(C50:C54)</f>
        <v>0</v>
      </c>
      <c r="D49" s="29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f>SUM(C56:C62)</f>
        <v>840735.94</v>
      </c>
      <c r="D55" s="29">
        <f>SUM(D56:D62)</f>
        <v>840735.94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0</v>
      </c>
      <c r="D56" s="29">
        <v>0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0</v>
      </c>
      <c r="D58" s="29">
        <v>0</v>
      </c>
      <c r="E58" s="8"/>
    </row>
    <row r="59" spans="1:5" x14ac:dyDescent="0.2">
      <c r="A59" s="7">
        <v>1234</v>
      </c>
      <c r="B59" s="19" t="s">
        <v>64</v>
      </c>
      <c r="C59" s="29">
        <v>0</v>
      </c>
      <c r="D59" s="29">
        <v>0</v>
      </c>
      <c r="E59" s="8"/>
    </row>
    <row r="60" spans="1:5" x14ac:dyDescent="0.2">
      <c r="A60" s="7">
        <v>1235</v>
      </c>
      <c r="B60" s="19" t="s">
        <v>65</v>
      </c>
      <c r="C60" s="29">
        <v>0</v>
      </c>
      <c r="D60" s="29">
        <v>0</v>
      </c>
      <c r="E60" s="8"/>
    </row>
    <row r="61" spans="1:5" x14ac:dyDescent="0.2">
      <c r="A61" s="7">
        <v>1236</v>
      </c>
      <c r="B61" s="19" t="s">
        <v>66</v>
      </c>
      <c r="C61" s="29">
        <v>840735.94</v>
      </c>
      <c r="D61" s="29">
        <v>840735.94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f>SUM(C64:C71)</f>
        <v>5293363.75</v>
      </c>
      <c r="D63" s="29">
        <f>SUM(D64:D71)</f>
        <v>5283944.55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2402403.5499999998</v>
      </c>
      <c r="D64" s="29">
        <v>2392984.35</v>
      </c>
      <c r="E64" s="8"/>
    </row>
    <row r="65" spans="1:5" x14ac:dyDescent="0.2">
      <c r="A65" s="7">
        <v>1242</v>
      </c>
      <c r="B65" s="19" t="s">
        <v>70</v>
      </c>
      <c r="C65" s="29">
        <v>121348.28</v>
      </c>
      <c r="D65" s="29">
        <v>121348.28</v>
      </c>
      <c r="E65" s="8"/>
    </row>
    <row r="66" spans="1:5" x14ac:dyDescent="0.2">
      <c r="A66" s="7">
        <v>1243</v>
      </c>
      <c r="B66" s="19" t="s">
        <v>71</v>
      </c>
      <c r="C66" s="29">
        <v>152018.92000000001</v>
      </c>
      <c r="D66" s="29">
        <v>152018.92000000001</v>
      </c>
      <c r="E66" s="8"/>
    </row>
    <row r="67" spans="1:5" x14ac:dyDescent="0.2">
      <c r="A67" s="7">
        <v>1244</v>
      </c>
      <c r="B67" s="19" t="s">
        <v>201</v>
      </c>
      <c r="C67" s="29">
        <v>2587496</v>
      </c>
      <c r="D67" s="29">
        <v>2587496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30097</v>
      </c>
      <c r="D69" s="29">
        <v>30097</v>
      </c>
      <c r="E69" s="8"/>
    </row>
    <row r="70" spans="1:5" x14ac:dyDescent="0.2">
      <c r="A70" s="7">
        <v>1247</v>
      </c>
      <c r="B70" s="19" t="s">
        <v>74</v>
      </c>
      <c r="C70" s="29">
        <v>0</v>
      </c>
      <c r="D70" s="29">
        <v>0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f>SUM(C73:C77)</f>
        <v>29771</v>
      </c>
      <c r="D72" s="29">
        <f>SUM(D73:D77)</f>
        <v>29771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0</v>
      </c>
      <c r="D73" s="29">
        <v>0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29771</v>
      </c>
      <c r="D76" s="29">
        <v>29771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f>SUM(C79:C83)</f>
        <v>-1649194.99</v>
      </c>
      <c r="D78" s="29">
        <f>SUM(D79:D83)</f>
        <v>-1649194.99</v>
      </c>
      <c r="E78" s="8"/>
    </row>
    <row r="79" spans="1:5" x14ac:dyDescent="0.2">
      <c r="A79" s="7">
        <v>1261</v>
      </c>
      <c r="B79" s="19" t="s">
        <v>83</v>
      </c>
      <c r="C79" s="29">
        <v>0</v>
      </c>
      <c r="D79" s="29">
        <v>0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0</v>
      </c>
      <c r="D80" s="29">
        <v>0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-1637736.23</v>
      </c>
      <c r="D81" s="29">
        <v>-1637736.23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-11458.76</v>
      </c>
      <c r="D83" s="29">
        <v>-11458.76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f>SUM(C85:C90)</f>
        <v>0</v>
      </c>
      <c r="D84" s="29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0</v>
      </c>
      <c r="D85" s="29">
        <v>0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 x14ac:dyDescent="0.2">
      <c r="A91" s="7">
        <v>1280</v>
      </c>
      <c r="B91" s="18" t="s">
        <v>205</v>
      </c>
      <c r="C91" s="29">
        <f>SUM(C92:C96)</f>
        <v>0</v>
      </c>
      <c r="D91" s="29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f>SUM(C98:C100)</f>
        <v>0</v>
      </c>
      <c r="D97" s="29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f>SUM(C102+C143)</f>
        <v>396034.61</v>
      </c>
      <c r="D101" s="30">
        <f>SUM(D102+D143)</f>
        <v>356996.89</v>
      </c>
      <c r="E101" s="11"/>
    </row>
    <row r="102" spans="1:5" x14ac:dyDescent="0.2">
      <c r="A102" s="9">
        <v>2100</v>
      </c>
      <c r="B102" s="10" t="s">
        <v>106</v>
      </c>
      <c r="C102" s="30">
        <f>SUM(C103+C113+C117+C121+C124+C128+C135+C139)</f>
        <v>396034.61</v>
      </c>
      <c r="D102" s="30">
        <f>SUM(D103+D113+D117+D121+D124+D128+D135+D139)</f>
        <v>356996.89</v>
      </c>
      <c r="E102" s="8"/>
    </row>
    <row r="103" spans="1:5" x14ac:dyDescent="0.2">
      <c r="A103" s="7">
        <v>2110</v>
      </c>
      <c r="B103" s="18" t="s">
        <v>107</v>
      </c>
      <c r="C103" s="29">
        <f>SUM(C104:C112)</f>
        <v>396034.61</v>
      </c>
      <c r="D103" s="29">
        <f>SUM(D104:D112)</f>
        <v>356996.89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0</v>
      </c>
      <c r="D104" s="29">
        <v>0</v>
      </c>
      <c r="E104" s="8"/>
    </row>
    <row r="105" spans="1:5" x14ac:dyDescent="0.2">
      <c r="A105" s="7">
        <v>2112</v>
      </c>
      <c r="B105" s="19" t="s">
        <v>110</v>
      </c>
      <c r="C105" s="29">
        <v>9949.9500000000007</v>
      </c>
      <c r="D105" s="29">
        <v>27136.07</v>
      </c>
      <c r="E105" s="8"/>
    </row>
    <row r="106" spans="1:5" x14ac:dyDescent="0.2">
      <c r="A106" s="7">
        <v>2113</v>
      </c>
      <c r="B106" s="19" t="s">
        <v>111</v>
      </c>
      <c r="C106" s="29">
        <v>0</v>
      </c>
      <c r="D106" s="29">
        <v>0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0</v>
      </c>
      <c r="D108" s="29">
        <v>0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83697.62</v>
      </c>
      <c r="D110" s="29">
        <v>162523.28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302387.03999999998</v>
      </c>
      <c r="D112" s="29">
        <v>167337.54</v>
      </c>
      <c r="E112" s="8"/>
    </row>
    <row r="113" spans="1:5" x14ac:dyDescent="0.2">
      <c r="A113" s="7">
        <v>2120</v>
      </c>
      <c r="B113" s="18" t="s">
        <v>118</v>
      </c>
      <c r="C113" s="29">
        <f>SUM(C114:C116)</f>
        <v>0</v>
      </c>
      <c r="D113" s="29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f>SUM(C118:C120)</f>
        <v>0</v>
      </c>
      <c r="D117" s="29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f>SUM(C122:C123)</f>
        <v>0</v>
      </c>
      <c r="D121" s="29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f>SUM(C125:C127)</f>
        <v>0</v>
      </c>
      <c r="D124" s="29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f>SUM(C129:C134)</f>
        <v>0</v>
      </c>
      <c r="D128" s="29">
        <f>SUM(D129:D134)</f>
        <v>0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f>SUM(C136:C138)</f>
        <v>0</v>
      </c>
      <c r="D135" s="29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f>SUM(C140:C142)</f>
        <v>0</v>
      </c>
      <c r="D139" s="29">
        <f>SUM(D140:D142)</f>
        <v>0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f>SUM(C144+C147+C151+C157+C161+C168)</f>
        <v>0</v>
      </c>
      <c r="D143" s="30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29">
        <f>SUM(C145:C146)</f>
        <v>0</v>
      </c>
      <c r="D144" s="29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f>SUM(C148:C150)</f>
        <v>0</v>
      </c>
      <c r="D147" s="29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f>SUM(C152:C156)</f>
        <v>0</v>
      </c>
      <c r="D151" s="29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f>SUM(C158:C160)</f>
        <v>0</v>
      </c>
      <c r="D157" s="29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f>SUM(C162:C167)</f>
        <v>0</v>
      </c>
      <c r="D161" s="29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f>SUM(C169:C172)</f>
        <v>0</v>
      </c>
      <c r="D168" s="29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f>SUM(C174+C178+C193)</f>
        <v>6068819</v>
      </c>
      <c r="D173" s="30">
        <f>SUM(D174+D178+D193)</f>
        <v>5419970.1099999994</v>
      </c>
      <c r="E173" s="11"/>
    </row>
    <row r="174" spans="1:5" x14ac:dyDescent="0.2">
      <c r="A174" s="9">
        <v>3100</v>
      </c>
      <c r="B174" s="10" t="s">
        <v>178</v>
      </c>
      <c r="C174" s="30">
        <f>SUM(C175+C176+C177)</f>
        <v>854580.69</v>
      </c>
      <c r="D174" s="30">
        <f>SUM(D175+D176+D177)</f>
        <v>854580.69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854580.69</v>
      </c>
      <c r="D175" s="29">
        <v>854580.69</v>
      </c>
      <c r="E175" s="8"/>
    </row>
    <row r="176" spans="1:5" x14ac:dyDescent="0.2">
      <c r="A176" s="7">
        <v>3120</v>
      </c>
      <c r="B176" s="18" t="s">
        <v>181</v>
      </c>
      <c r="C176" s="29">
        <v>0</v>
      </c>
      <c r="D176" s="29">
        <v>0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f>SUM(C179+C180+C181+C186+C190)</f>
        <v>5214238.3099999996</v>
      </c>
      <c r="D178" s="30">
        <f>SUM(D179+D180+D181+D186+D190)</f>
        <v>4565389.42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648848.89</v>
      </c>
      <c r="D179" s="29">
        <v>-280744.28000000003</v>
      </c>
      <c r="E179" s="8"/>
    </row>
    <row r="180" spans="1:5" x14ac:dyDescent="0.2">
      <c r="A180" s="7">
        <v>3220</v>
      </c>
      <c r="B180" s="18" t="s">
        <v>184</v>
      </c>
      <c r="C180" s="29">
        <v>4565389.42</v>
      </c>
      <c r="D180" s="29">
        <v>4846133.7</v>
      </c>
      <c r="E180" s="8"/>
    </row>
    <row r="181" spans="1:5" x14ac:dyDescent="0.2">
      <c r="A181" s="7">
        <v>3230</v>
      </c>
      <c r="B181" s="18" t="s">
        <v>185</v>
      </c>
      <c r="C181" s="29">
        <f>SUM(C182:C185)</f>
        <v>0</v>
      </c>
      <c r="D181" s="29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f>SUM(C187:C189)</f>
        <v>0</v>
      </c>
      <c r="D186" s="29">
        <f>SUM(D187:D189)</f>
        <v>0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 x14ac:dyDescent="0.2">
      <c r="A190" s="7">
        <v>3250</v>
      </c>
      <c r="B190" s="18" t="s">
        <v>194</v>
      </c>
      <c r="C190" s="29">
        <f>SUM(C191:C192)</f>
        <v>0</v>
      </c>
      <c r="D190" s="29">
        <f>SUM(D191:D192)</f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f>SUM(C194:C195)</f>
        <v>0</v>
      </c>
      <c r="D193" s="30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ht="33.75" x14ac:dyDescent="0.2">
      <c r="A202" s="24"/>
      <c r="B202" s="25" t="s">
        <v>217</v>
      </c>
      <c r="C202" s="26"/>
      <c r="D202" s="25" t="s">
        <v>218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2014-12-05T05:20:54Z</cp:lastPrinted>
  <dcterms:created xsi:type="dcterms:W3CDTF">2012-12-11T20:26:08Z</dcterms:created>
  <dcterms:modified xsi:type="dcterms:W3CDTF">2017-04-25T23:07:46Z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